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_乘区总览" sheetId="1" state="visible" r:id="rId1"/>
    <sheet name="01_武器伤害" sheetId="2" state="visible" r:id="rId2"/>
    <sheet name="02_暴击伤害" sheetId="3" state="visible" r:id="rId3"/>
    <sheet name="03_弱点伤害" sheetId="4" state="visible" r:id="rId4"/>
    <sheet name="04_易伤伤害" sheetId="5" state="visible" r:id="rId5"/>
    <sheet name="05_元素伤害" sheetId="6" state="visible" r:id="rId6"/>
    <sheet name="06_射速" sheetId="7" state="visible" r:id="rId7"/>
    <sheet name="07_物理伤害" sheetId="8" state="visible" r:id="rId8"/>
    <sheet name="08_赛季天赋" sheetId="9" state="visible" r:id="rId9"/>
    <sheet name="09_模糊词条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FFFFFFFF"/>
      <sz val="15"/>
    </font>
    <font>
      <name val="Microsoft YaHei"/>
      <b val="1"/>
      <color rgb="FF1A1A1A"/>
      <sz val="10"/>
    </font>
    <font>
      <name val="Microsoft YaHei"/>
      <b val="1"/>
      <color rgb="FFFFFFFF"/>
      <sz val="10"/>
    </font>
    <font>
      <name val="Microsoft YaHei"/>
      <color rgb="FF1A1A1A"/>
      <sz val="10"/>
    </font>
  </fonts>
  <fills count="8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4472C4"/>
      </patternFill>
    </fill>
    <fill>
      <patternFill patternType="solid">
        <fgColor rgb="FFFCE4D6"/>
      </patternFill>
    </fill>
    <fill>
      <patternFill patternType="solid">
        <fgColor rgb="FFD9E2F3"/>
      </patternFill>
    </fill>
  </fills>
  <borders count="3">
    <border>
      <left/>
      <right/>
      <top/>
      <bottom/>
      <diagonal/>
    </border>
    <border>
      <bottom style="thin">
        <color rgb="FFB7C9D6"/>
      </bottom>
    </border>
    <border>
      <top style="thin">
        <color rgb="FFB7C9D6"/>
      </top>
      <bottom style="thin">
        <color rgb="FFB7C9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4" borderId="1" applyAlignment="1" pivotButton="0" quotePrefix="0" xfId="0">
      <alignment horizontal="left" vertical="top"/>
    </xf>
    <xf numFmtId="0" fontId="4" fillId="4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/>
    </xf>
    <xf numFmtId="0" fontId="4" fillId="0" borderId="1" applyAlignment="1" pivotButton="0" quotePrefix="0" xfId="0">
      <alignment horizontal="left" vertical="top" wrapText="1"/>
    </xf>
    <xf numFmtId="0" fontId="3" fillId="5" borderId="2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/>
    </xf>
    <xf numFmtId="0" fontId="4" fillId="7" borderId="1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ables/table1.xml><?xml version="1.0" encoding="utf-8"?>
<table xmlns="http://schemas.openxmlformats.org/spreadsheetml/2006/main" id="1" name="ZoneOverview" displayName="ZoneOverview" ref="A16:H25" headerRowCount="1">
  <autoFilter ref="A16:H25"/>
  <tableColumns count="8">
    <tableColumn id="1" name="乘区"/>
    <tableColumn id="2" name="结算位置"/>
    <tableColumn id="3" name="标签"/>
    <tableColumn id="4" name="词条数"/>
    <tableColumn id="5" name="已核验数"/>
    <tableColumn id="6" name="待核验数"/>
    <tableColumn id="7" name="关键词条"/>
    <tableColumn id="8" name="状态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Zone01_武器伤害" displayName="Zone01_武器伤害" ref="A4:G10" headerRowCount="1">
  <autoFilter ref="A4:G10"/>
  <tableColumns count="7">
    <tableColumn id="1" name="词条"/>
    <tableColumn id="2" name="来源"/>
    <tableColumn id="3" name="数值"/>
    <tableColumn id="4" name="结算位置"/>
    <tableColumn id="5" name="触发条件"/>
    <tableColumn id="6" name="标签"/>
    <tableColumn id="7" name="待核验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Zone02_暴击伤害" displayName="Zone02_暴击伤害" ref="A4:H10" headerRowCount="1">
  <autoFilter ref="A4:H10"/>
  <tableColumns count="8">
    <tableColumn id="1" name="词条"/>
    <tableColumn id="2" name="来源"/>
    <tableColumn id="3" name="数值/规则"/>
    <tableColumn id="4" name="作用轴"/>
    <tableColumn id="5" name="触发条件"/>
    <tableColumn id="6" name="标签"/>
    <tableColumn id="7" name="状态"/>
    <tableColumn id="8" name="待核验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Zone03_弱点伤害" displayName="Zone03_弱点伤害" ref="A4:G7" headerRowCount="1">
  <autoFilter ref="A4:G7"/>
  <tableColumns count="7">
    <tableColumn id="1" name="词条"/>
    <tableColumn id="2" name="来源"/>
    <tableColumn id="3" name="数值/规则"/>
    <tableColumn id="4" name="触发条件"/>
    <tableColumn id="5" name="武器类型限制"/>
    <tableColumn id="6" name="标签"/>
    <tableColumn id="7" name="待核验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Zone04_易伤伤害" displayName="Zone04_易伤伤害" ref="A4:G9" headerRowCount="1">
  <autoFilter ref="A4:G9"/>
  <tableColumns count="7">
    <tableColumn id="1" name="词条"/>
    <tableColumn id="2" name="来源"/>
    <tableColumn id="3" name="数值"/>
    <tableColumn id="4" name="触发条件"/>
    <tableColumn id="5" name="持续/冷却"/>
    <tableColumn id="6" name="标签"/>
    <tableColumn id="7" name="待核验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Zone05_元素伤害" displayName="Zone05_元素伤害" ref="A4:H11" headerRowCount="1">
  <autoFilter ref="A4:H11"/>
  <tableColumns count="8">
    <tableColumn id="1" name="类别"/>
    <tableColumn id="2" name="词条"/>
    <tableColumn id="3" name="来源/形态"/>
    <tableColumn id="4" name="数值/规则"/>
    <tableColumn id="5" name="作用对象"/>
    <tableColumn id="6" name="结算位置"/>
    <tableColumn id="7" name="标签"/>
    <tableColumn id="8" name="待核验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Zone06_射速" displayName="Zone06_射速" ref="A4:G12" headerRowCount="1">
  <autoFilter ref="A4:G12"/>
  <tableColumns count="7">
    <tableColumn id="1" name="词条"/>
    <tableColumn id="2" name="来源"/>
    <tableColumn id="3" name="数值"/>
    <tableColumn id="4" name="作用"/>
    <tableColumn id="5" name="DPS 影响"/>
    <tableColumn id="6" name="标签"/>
    <tableColumn id="7" name="待核验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Zone07_物理伤害" displayName="Zone07_物理伤害" ref="A4:F5" headerRowCount="1">
  <autoFilter ref="A4:F5"/>
  <tableColumns count="6">
    <tableColumn id="1" name="词条"/>
    <tableColumn id="2" name="来源"/>
    <tableColumn id="3" name="数值"/>
    <tableColumn id="4" name="作用对象"/>
    <tableColumn id="5" name="标签"/>
    <tableColumn id="6" name="待核验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Zone08_赛季天赋" displayName="Zone08_赛季天赋" ref="A4:G9" headerRowCount="1">
  <autoFilter ref="A4:G9"/>
  <tableColumns count="7">
    <tableColumn id="1" name="技能"/>
    <tableColumn id="2" name="数值"/>
    <tableColumn id="3" name="触发"/>
    <tableColumn id="4" name="DPS处理"/>
    <tableColumn id="5" name="状态"/>
    <tableColumn id="6" name="标签"/>
    <tableColumn id="7" name="待核验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Zone09_模糊词条" displayName="Zone09_模糊词条" ref="A4:F6" headerRowCount="1">
  <autoFilter ref="A4:F6"/>
  <tableColumns count="6">
    <tableColumn id="1" name="词条"/>
    <tableColumn id="2" name="来源"/>
    <tableColumn id="3" name="数值"/>
    <tableColumn id="4" name="模糊点"/>
    <tableColumn id="5" name="标签"/>
    <tableColumn id="6" name="待核验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 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 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0" customWidth="1" min="3" max="3"/>
    <col width="10" customWidth="1" min="4" max="4"/>
    <col width="10" customWidth="1" min="5" max="5"/>
    <col width="10" customWidth="1" min="6" max="6"/>
    <col width="50" customWidth="1" min="7" max="7"/>
    <col width="12" customWidth="1" min="8" max="8"/>
    <col width="30" customWidth="1" min="9" max="9"/>
  </cols>
  <sheetData>
    <row r="1" ht="26" customHeight="1">
      <c r="A1" s="1" t="inlineStr">
        <is>
          <t>乘区总览与 DPS 公式</t>
        </is>
      </c>
    </row>
    <row r="2" ht="40" customHeight="1">
      <c r="A2" s="2" t="inlineStr">
        <is>
          <t>说明</t>
        </is>
      </c>
      <c r="B2" s="3" t="inlineStr">
        <is>
          <t>按用户拍板的乘区框架归类。同一乘区内百分比先相加（会稀释），跨乘区才相乘；来源不同 ≠ 乘区不同。模糊词条（攻击力提升类）暂不分类。</t>
        </is>
      </c>
    </row>
    <row r="4">
      <c r="A4" s="4" t="inlineStr">
        <is>
          <t>DPS 公式骨架（自上而下串联各乘区）</t>
        </is>
      </c>
    </row>
    <row r="5">
      <c r="A5" s="5" t="inlineStr">
        <is>
          <t>最终 DPS</t>
        </is>
      </c>
      <c r="B5" s="6">
        <f> 武器伤害 × 暴击伤害 × 弱点伤害 × 易伤伤害 × 元素伤害 × 射速 × 物理伤害</f>
        <v/>
      </c>
      <c r="C5" s="7" t="inlineStr">
        <is>
          <t>基础乘区（按用户拍板 2026-09-10 口径）</t>
        </is>
      </c>
      <c r="D5" s="8" t="inlineStr">
        <is>
          <t>七大独立乘区，自上而下相乘；乘区内同源百分比先相加（稀释）</t>
        </is>
      </c>
    </row>
    <row r="6">
      <c r="A6" s="5" t="inlineStr">
        <is>
          <t xml:space="preserve">　　×</t>
        </is>
      </c>
      <c r="B6" s="6" t="inlineStr">
        <is>
          <t>武器伤害乘区（加法池）</t>
        </is>
      </c>
      <c r="C6" s="7" t="inlineStr">
        <is>
          <t>武器伤害*</t>
        </is>
      </c>
      <c r="D6" s="8" t="inlineStr">
        <is>
          <t>武器伤害加幅/武器直击伤害/武器爆炸伤害同池；过载腔压+10%/层×3；火力宣泄×3；层积强袭+5.5%/层×5；异态共鸣+25%；龙炎弹爆炸无法暴击</t>
        </is>
      </c>
    </row>
    <row r="7">
      <c r="A7" s="5" t="inlineStr">
        <is>
          <t xml:space="preserve">　　×</t>
        </is>
      </c>
      <c r="B7" s="6" t="inlineStr">
        <is>
          <t>暴击乘区（CR×CD 复合，CR/CD 基础值作变量入式）</t>
        </is>
      </c>
      <c r="C7" s="7" t="inlineStr">
        <is>
          <t>暴击伤害*</t>
        </is>
      </c>
      <c r="D7" s="8" t="inlineStr">
        <is>
          <t>CR_base/CD_base 未知数；稳赢之手+8%CD；概率坍缩+6%CR/未暴击（清空）*；裁决充能+2%CR &amp; +8%CD/0.15s（清空）*</t>
        </is>
      </c>
    </row>
    <row r="8">
      <c r="A8" s="5" t="inlineStr">
        <is>
          <t xml:space="preserve">　　×</t>
        </is>
      </c>
      <c r="B8" s="6" t="inlineStr">
        <is>
          <t>弱点伤害乘区（加法池，条件触发）</t>
        </is>
      </c>
      <c r="C8" s="7" t="inlineStr">
        <is>
          <t>弱点伤害*</t>
        </is>
      </c>
      <c r="D8" s="8" t="inlineStr">
        <is>
          <t>精密追击+7.0%/层×6（连续命中弱点，未命中中断）；穿颅者II+7%（卡牌）</t>
        </is>
      </c>
    </row>
    <row r="9">
      <c r="A9" s="5" t="inlineStr">
        <is>
          <t xml:space="preserve">　　×</t>
        </is>
      </c>
      <c r="B9" s="6" t="inlineStr">
        <is>
          <t>易伤乘区（加法池，条件触发）</t>
        </is>
      </c>
      <c r="C9" s="7" t="inlineStr">
        <is>
          <t>易伤*</t>
        </is>
      </c>
      <c r="D9" s="8" t="inlineStr">
        <is>
          <t>切换易伤+10%*；点金破绽+30%*；电弧感电（目标侧）——同池合计待实测；分池则×</t>
        </is>
      </c>
    </row>
    <row r="10">
      <c r="A10" s="5" t="inlineStr">
        <is>
          <t xml:space="preserve">　　×</t>
        </is>
      </c>
      <c r="B10" s="6" t="inlineStr">
        <is>
          <t>元素伤害乘区（物理+4 元素形态，元素异常 buff 按加法）</t>
        </is>
      </c>
      <c r="C10" s="7" t="inlineStr">
        <is>
          <t>元素伤害*</t>
        </is>
      </c>
      <c r="D10" s="8" t="inlineStr">
        <is>
          <t>物理基础；火焰DOT*/寒冷减速*/电弧增伤（→易伤）*/腐蚀DOT*；坍缩奇点24%+100%/层*；技能扩散53%*</t>
        </is>
      </c>
    </row>
    <row r="11">
      <c r="A11" s="5" t="inlineStr">
        <is>
          <t xml:space="preserve">　　×</t>
        </is>
      </c>
      <c r="B11" s="6" t="inlineStr">
        <is>
          <t>射速乘区（基础 RPM × 换弹/充能修正）</t>
        </is>
      </c>
      <c r="C11" s="7" t="inlineStr">
        <is>
          <t>射速</t>
        </is>
      </c>
      <c r="D11" s="8" t="inlineStr">
        <is>
          <t>火神炎帝 1000 RPM；黑金 230 RPM；同调稳持+12.5%/层×3；充能弹药+35%；火力宣泄预热缩至 0.1s</t>
        </is>
      </c>
    </row>
    <row r="12">
      <c r="A12" s="5" t="inlineStr">
        <is>
          <t xml:space="preserve">　　×</t>
        </is>
      </c>
      <c r="B12" s="6" t="inlineStr">
        <is>
          <t>物理伤害乘区（稀有，单独成立）</t>
        </is>
      </c>
      <c r="C12" s="7" t="inlineStr">
        <is>
          <t>物理伤害</t>
        </is>
      </c>
      <c r="D12" s="8" t="inlineStr">
        <is>
          <t>稳赢之手+5%物理伤害（与武器伤害不同池）</t>
        </is>
      </c>
    </row>
    <row r="13">
      <c r="A13" s="5" t="inlineStr">
        <is>
          <t xml:space="preserve">　　+</t>
        </is>
      </c>
      <c r="B13" s="6" t="inlineStr">
        <is>
          <t>赛季天赋（独立结算块；加法进入，加法/相乘取决于结算类型）</t>
        </is>
      </c>
      <c r="C13" s="7" t="inlineStr">
        <is>
          <t>赛季天赋*</t>
        </is>
      </c>
      <c r="D13" s="8" t="inlineStr">
        <is>
          <t>四技能独立：①机械臂重机枪22/26 ×1.18；②机械之舞改13-16%（暂停手持做两套 DPS）；③死神时刻10%；④完美谢幕13%</t>
        </is>
      </c>
    </row>
    <row r="15">
      <c r="A15" s="4" t="inlineStr">
        <is>
          <t>乘区总览</t>
        </is>
      </c>
    </row>
    <row r="16" ht="30" customHeight="1">
      <c r="A16" s="9" t="inlineStr">
        <is>
          <t>乘区</t>
        </is>
      </c>
      <c r="B16" s="9" t="inlineStr">
        <is>
          <t>结算位置</t>
        </is>
      </c>
      <c r="C16" s="9" t="inlineStr">
        <is>
          <t>标签</t>
        </is>
      </c>
      <c r="D16" s="9" t="inlineStr">
        <is>
          <t>词条数</t>
        </is>
      </c>
      <c r="E16" s="9" t="inlineStr">
        <is>
          <t>已核验数</t>
        </is>
      </c>
      <c r="F16" s="9" t="inlineStr">
        <is>
          <t>待核验数</t>
        </is>
      </c>
      <c r="G16" s="9" t="inlineStr">
        <is>
          <t>关键词条</t>
        </is>
      </c>
      <c r="H16" s="9" t="inlineStr">
        <is>
          <t>状态</t>
        </is>
      </c>
    </row>
    <row r="17">
      <c r="A17" s="10" t="inlineStr">
        <is>
          <t>武器伤害</t>
        </is>
      </c>
      <c r="B17" s="8" t="inlineStr">
        <is>
          <t>武器侧加法池（加幅/直击/爆炸同池）</t>
        </is>
      </c>
      <c r="C17" s="7" t="inlineStr">
        <is>
          <t>条件*</t>
        </is>
      </c>
      <c r="D17" s="7" t="n">
        <v>7</v>
      </c>
      <c r="E17" s="7" t="n">
        <v>4</v>
      </c>
      <c r="F17" s="7" t="n">
        <v>3</v>
      </c>
      <c r="G17" s="8" t="inlineStr">
        <is>
          <t>过载腔压+10%/层×3、火力宣泄×3、层积强袭+5.5%/层、异态共鸣+25%；龙炎弹爆炸无法暴击</t>
        </is>
      </c>
      <c r="H17" s="7" t="inlineStr">
        <is>
          <t>部分核验</t>
        </is>
      </c>
    </row>
    <row r="18">
      <c r="A18" s="10" t="inlineStr">
        <is>
          <t>暴击伤害</t>
        </is>
      </c>
      <c r="B18" s="8" t="inlineStr">
        <is>
          <t>CR×CD 复合乘区，CR/CD 基础值作变量入式</t>
        </is>
      </c>
      <c r="C18" s="7" t="inlineStr">
        <is>
          <t>条件*</t>
        </is>
      </c>
      <c r="D18" s="7" t="n">
        <v>6</v>
      </c>
      <c r="E18" s="7" t="n">
        <v>3</v>
      </c>
      <c r="F18" s="7" t="n">
        <v>3</v>
      </c>
      <c r="G18" s="8" t="inlineStr">
        <is>
          <t>CR_base/CD_base 未知数、稳赢之手+8%CD、概率坍缩+6%CR/未暴击、裁决充能+2%CR &amp; +8%CD/0.15s</t>
        </is>
      </c>
      <c r="H18" s="7" t="inlineStr">
        <is>
          <t>部分核验</t>
        </is>
      </c>
    </row>
    <row r="19">
      <c r="A19" s="10" t="inlineStr">
        <is>
          <t>弱点伤害</t>
        </is>
      </c>
      <c r="B19" s="8" t="inlineStr">
        <is>
          <t>弱点增伤加法池（条件触发）</t>
        </is>
      </c>
      <c r="C19" s="7" t="inlineStr">
        <is>
          <t>条件*</t>
        </is>
      </c>
      <c r="D19" s="7" t="n">
        <v>2</v>
      </c>
      <c r="E19" s="7" t="n">
        <v>2</v>
      </c>
      <c r="F19" s="7" t="n">
        <v>0</v>
      </c>
      <c r="G19" s="8" t="inlineStr">
        <is>
          <t>精密追击+7.0%/层×6（连续命中弱点，未命中中断）；穿颅者II+7%（卡牌）</t>
        </is>
      </c>
      <c r="H19" s="7" t="inlineStr">
        <is>
          <t>已核验</t>
        </is>
      </c>
    </row>
    <row r="20">
      <c r="A20" s="10" t="inlineStr">
        <is>
          <t>易伤伤害</t>
        </is>
      </c>
      <c r="B20" s="8" t="inlineStr">
        <is>
          <t>目标侧受伤害提升加法池（条件触发）</t>
        </is>
      </c>
      <c r="C20" s="7" t="inlineStr">
        <is>
          <t>条件*</t>
        </is>
      </c>
      <c r="D20" s="7" t="n">
        <v>4</v>
      </c>
      <c r="E20" s="7" t="n">
        <v>2</v>
      </c>
      <c r="F20" s="7" t="n">
        <v>2</v>
      </c>
      <c r="G20" s="8" t="inlineStr">
        <is>
          <t>切换易伤+10%、点金破绽+30%、电弧感电（目标侧）；黄金敌人增伤+30%；分池则×</t>
        </is>
      </c>
      <c r="H20" s="7" t="inlineStr">
        <is>
          <t>部分核验</t>
        </is>
      </c>
    </row>
    <row r="21">
      <c r="A21" s="10" t="inlineStr">
        <is>
          <t>元素伤害</t>
        </is>
      </c>
      <c r="B21" s="8" t="inlineStr">
        <is>
          <t>物理+4元素形态+层数机制（条件触发）</t>
        </is>
      </c>
      <c r="C21" s="7" t="inlineStr">
        <is>
          <t>条件*</t>
        </is>
      </c>
      <c r="D21" s="7" t="n">
        <v>7</v>
      </c>
      <c r="E21" s="7" t="n">
        <v>0</v>
      </c>
      <c r="F21" s="7" t="n">
        <v>7</v>
      </c>
      <c r="G21" s="8" t="inlineStr">
        <is>
          <t>物理基础（→物理乘区）、火焰DOT、寒冷减速、腐蚀DOT、坍缩奇点、技能扩散；电弧感电→易伤</t>
        </is>
      </c>
      <c r="H21" s="7" t="inlineStr">
        <is>
          <t>待核验</t>
        </is>
      </c>
    </row>
    <row r="22">
      <c r="A22" s="10" t="inlineStr">
        <is>
          <t>射速</t>
        </is>
      </c>
      <c r="B22" s="8" t="inlineStr">
        <is>
          <t>基础 RPM × 换弹/充能修正</t>
        </is>
      </c>
      <c r="C22" s="7" t="inlineStr">
        <is>
          <t>常驻</t>
        </is>
      </c>
      <c r="D22" s="7" t="n">
        <v>6</v>
      </c>
      <c r="E22" s="7" t="n">
        <v>5</v>
      </c>
      <c r="F22" s="7" t="n">
        <v>1</v>
      </c>
      <c r="G22" s="8" t="inlineStr">
        <is>
          <t>火神炎帝1000 RPM、黑金230 RPM；同调稳持+12.5%/层×3；充能弹药+35%；火力宣泄预热缩至0.1s；连击充能+7%；暴击涌流+2.8%</t>
        </is>
      </c>
      <c r="H22" s="7" t="inlineStr">
        <is>
          <t>部分核验</t>
        </is>
      </c>
    </row>
    <row r="23">
      <c r="A23" s="10" t="inlineStr">
        <is>
          <t>物理伤害</t>
        </is>
      </c>
      <c r="B23" s="8" t="inlineStr">
        <is>
          <t>稀有乘区，单独成立</t>
        </is>
      </c>
      <c r="C23" s="7" t="inlineStr">
        <is>
          <t>常驻</t>
        </is>
      </c>
      <c r="D23" s="7" t="n">
        <v>1</v>
      </c>
      <c r="E23" s="7" t="n">
        <v>1</v>
      </c>
      <c r="F23" s="7" t="n">
        <v>0</v>
      </c>
      <c r="G23" s="8" t="inlineStr">
        <is>
          <t>稳赢之手+5%物理伤害（与武器伤害不同池）</t>
        </is>
      </c>
      <c r="H23" s="7" t="inlineStr">
        <is>
          <t>已核验</t>
        </is>
      </c>
    </row>
    <row r="24">
      <c r="A24" s="10" t="inlineStr">
        <is>
          <t>赛季天赋</t>
        </is>
      </c>
      <c r="B24" s="8" t="inlineStr">
        <is>
          <t>独立结算块（加法/相乘取决于结算类型）</t>
        </is>
      </c>
      <c r="C24" s="7" t="inlineStr">
        <is>
          <t>条件*</t>
        </is>
      </c>
      <c r="D24" s="7" t="n">
        <v>5</v>
      </c>
      <c r="E24" s="7" t="n">
        <v>1</v>
      </c>
      <c r="F24" s="7" t="n">
        <v>4</v>
      </c>
      <c r="G24" s="8" t="inlineStr">
        <is>
          <t>①技能主体机械臂22/26×1.18；②机械之舞改13-16%（暂停手持做两套）；③死神时刻10%；④完美谢幕13%</t>
        </is>
      </c>
      <c r="H24" s="7" t="inlineStr">
        <is>
          <t>待核验</t>
        </is>
      </c>
    </row>
    <row r="25">
      <c r="A25" s="10" t="inlineStr">
        <is>
          <t>模糊词条（暂不分类）</t>
        </is>
      </c>
      <c r="B25" s="8" t="inlineStr">
        <is>
          <t>攻击力提升等定义不清</t>
        </is>
      </c>
      <c r="C25" s="7" t="inlineStr">
        <is>
          <t>—</t>
        </is>
      </c>
      <c r="D25" s="7" t="n">
        <v>3</v>
      </c>
      <c r="E25" s="7" t="n">
        <v>0</v>
      </c>
      <c r="F25" s="7" t="n">
        <v>3</v>
      </c>
      <c r="G25" s="8" t="inlineStr">
        <is>
          <t>物理伤害（→独立）、技能增幅、连击充能（→射速）</t>
        </is>
      </c>
      <c r="H25" s="7" t="inlineStr">
        <is>
          <t>待核验</t>
        </is>
      </c>
    </row>
  </sheetData>
  <mergeCells count="3">
    <mergeCell ref="A4:H4"/>
    <mergeCell ref="B2:H2"/>
    <mergeCell ref="A1:H1"/>
  </mergeCell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40" customWidth="1" min="7" max="7"/>
  </cols>
  <sheetData>
    <row r="1" ht="26" customHeight="1">
      <c r="A1" s="1" t="inlineStr">
        <is>
          <t>乘区：武器伤害（武器侧加法池，会稀释）</t>
        </is>
      </c>
    </row>
    <row r="2" ht="36" customHeight="1">
      <c r="A2" s="2" t="inlineStr">
        <is>
          <t>乘区说明</t>
        </is>
      </c>
      <c r="B2" s="3" t="inlineStr">
        <is>
          <t>「武器伤害加幅」「武器直击伤害」「武器爆炸伤害」三者同池加法。含注释：龙炎弹的爆炸伤害无法暴击（无法并入暴击乘区）。</t>
        </is>
      </c>
    </row>
    <row r="4" ht="30" customHeight="1">
      <c r="A4" s="9" t="inlineStr">
        <is>
          <t>词条</t>
        </is>
      </c>
      <c r="B4" s="9" t="inlineStr">
        <is>
          <t>来源</t>
        </is>
      </c>
      <c r="C4" s="9" t="inlineStr">
        <is>
          <t>数值</t>
        </is>
      </c>
      <c r="D4" s="9" t="inlineStr">
        <is>
          <t>结算位置</t>
        </is>
      </c>
      <c r="E4" s="9" t="inlineStr">
        <is>
          <t>触发条件</t>
        </is>
      </c>
      <c r="F4" s="9" t="inlineStr">
        <is>
          <t>标签</t>
        </is>
      </c>
      <c r="G4" s="9" t="inlineStr">
        <is>
          <t>待核验</t>
        </is>
      </c>
    </row>
    <row r="5">
      <c r="A5" s="7" t="inlineStr">
        <is>
          <t>过载腔压</t>
        </is>
      </c>
      <c r="B5" s="7" t="inlineStr">
        <is>
          <t>主武器插件 03</t>
        </is>
      </c>
      <c r="C5" s="11" t="inlineStr">
        <is>
          <t>+10%/层×3</t>
        </is>
      </c>
      <c r="D5" s="8" t="inlineStr">
        <is>
          <t>武器伤害加法池</t>
        </is>
      </c>
      <c r="E5" s="8" t="inlineStr">
        <is>
          <t>每连续射击 30 发 +1 层，换弹清空</t>
        </is>
      </c>
      <c r="F5" s="7" t="inlineStr">
        <is>
          <t>条件*</t>
        </is>
      </c>
      <c r="G5" s="8" t="inlineStr">
        <is>
          <t>理想化：常驻 3 层 +30% 进入加法池</t>
        </is>
      </c>
    </row>
    <row r="6">
      <c r="A6" s="7" t="inlineStr">
        <is>
          <t>火力宣泄窗口</t>
        </is>
      </c>
      <c r="B6" s="7" t="inlineStr">
        <is>
          <t>主武器被动</t>
        </is>
      </c>
      <c r="C6" s="11" t="inlineStr">
        <is>
          <t>×3（+200%）</t>
        </is>
      </c>
      <c r="D6" s="8" t="inlineStr">
        <is>
          <t>窗口触发（非常驻）</t>
        </is>
      </c>
      <c r="E6" s="8" t="inlineStr">
        <is>
          <t>机枪命中耗 3 层，满 buff 窗口</t>
        </is>
      </c>
      <c r="F6" s="7" t="inlineStr">
        <is>
          <t>条件*</t>
        </is>
      </c>
      <c r="G6" s="8" t="inlineStr">
        <is>
          <t>理想化：满 buff 常驻取最优</t>
        </is>
      </c>
    </row>
    <row r="7">
      <c r="A7" s="7" t="inlineStr">
        <is>
          <t>层积强袭</t>
        </is>
      </c>
      <c r="B7" s="7" t="inlineStr">
        <is>
          <t>主武器插件 03（金）</t>
        </is>
      </c>
      <c r="C7" s="11" t="inlineStr">
        <is>
          <t>+5.5%/层×5</t>
        </is>
      </c>
      <c r="D7" s="8" t="inlineStr">
        <is>
          <t>武器伤害加法池</t>
        </is>
      </c>
      <c r="E7" s="8" t="inlineStr">
        <is>
          <t>命中带同元素异常的敌人</t>
        </is>
      </c>
      <c r="F7" s="7" t="inlineStr">
        <is>
          <t>条件*</t>
        </is>
      </c>
      <c r="G7" s="8" t="inlineStr">
        <is>
          <t>具体数值未知：代入层数 n（0≤n≤5）</t>
        </is>
      </c>
    </row>
    <row r="8">
      <c r="A8" s="7" t="inlineStr">
        <is>
          <t>异态共鸣</t>
        </is>
      </c>
      <c r="B8" s="7" t="inlineStr">
        <is>
          <t>主武器插件 03（金）</t>
        </is>
      </c>
      <c r="C8" s="11" t="inlineStr">
        <is>
          <t>+25%</t>
        </is>
      </c>
      <c r="D8" s="8" t="inlineStr">
        <is>
          <t>武器伤害加法池（单次）</t>
        </is>
      </c>
      <c r="E8" s="8" t="inlineStr">
        <is>
          <t>命中带同元素异常的目标，本次伤害</t>
        </is>
      </c>
      <c r="F8" s="7" t="inlineStr">
        <is>
          <t>条件*</t>
        </is>
      </c>
      <c r="G8" s="8" t="inlineStr">
        <is>
          <t>理想化：按常驻生效取最优</t>
        </is>
      </c>
    </row>
    <row r="9">
      <c r="A9" s="7" t="inlineStr">
        <is>
          <t>龙炎弹爆炸（注释）</t>
        </is>
      </c>
      <c r="B9" s="7" t="inlineStr">
        <is>
          <t>榴弹炮直击后爆炸</t>
        </is>
      </c>
      <c r="C9" s="11" t="inlineStr">
        <is>
          <t>无法暴击</t>
        </is>
      </c>
      <c r="D9" s="8" t="inlineStr">
        <is>
          <t>不进入暴击乘区</t>
        </is>
      </c>
      <c r="E9" s="8" t="inlineStr">
        <is>
          <t>—</t>
        </is>
      </c>
      <c r="F9" s="7" t="inlineStr">
        <is>
          <t>—</t>
        </is>
      </c>
      <c r="G9" s="8" t="inlineStr">
        <is>
          <t>已核验：爆炸伤害不参与暴击判定</t>
        </is>
      </c>
    </row>
    <row r="10">
      <c r="A10" s="7" t="inlineStr">
        <is>
          <t>武器伤害加法池合计</t>
        </is>
      </c>
      <c r="B10" s="7" t="inlineStr">
        <is>
          <t>本池加总</t>
        </is>
      </c>
      <c r="C10" s="11">
        <f> 10n%×层数 + 200%窗口 + ...</f>
        <v/>
      </c>
      <c r="D10" s="8" t="inlineStr">
        <is>
          <t>作用于武器造成的所有伤害</t>
        </is>
      </c>
      <c r="E10" s="8" t="inlineStr">
        <is>
          <t>同源先相加</t>
        </is>
      </c>
      <c r="F10" s="7" t="inlineStr">
        <is>
          <t>—</t>
        </is>
      </c>
      <c r="G10" s="8" t="inlineStr">
        <is>
          <t>—</t>
        </is>
      </c>
    </row>
  </sheetData>
  <mergeCells count="2">
    <mergeCell ref="B2:G2"/>
    <mergeCell ref="A1:G1"/>
  </mergeCell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40" customWidth="1" min="8" max="8"/>
  </cols>
  <sheetData>
    <row r="1" ht="26" customHeight="1">
      <c r="A1" s="1" t="inlineStr">
        <is>
          <t>乘区：暴击伤害（CR × CD 复合）</t>
        </is>
      </c>
    </row>
    <row r="2" ht="36" customHeight="1">
      <c r="A2" s="2" t="inlineStr">
        <is>
          <t>乘区说明</t>
        </is>
      </c>
      <c r="B2" s="3" t="inlineStr">
        <is>
          <t>暴击率 CR 与暴击伤害 CD 当前以未知数变量入式。最终期望 E[×] = 1 + CR_eff × CD_eff。</t>
        </is>
      </c>
    </row>
    <row r="4" ht="30" customHeight="1">
      <c r="A4" s="9" t="inlineStr">
        <is>
          <t>词条</t>
        </is>
      </c>
      <c r="B4" s="9" t="inlineStr">
        <is>
          <t>来源</t>
        </is>
      </c>
      <c r="C4" s="9" t="inlineStr">
        <is>
          <t>数值/规则</t>
        </is>
      </c>
      <c r="D4" s="9" t="inlineStr">
        <is>
          <t>作用轴</t>
        </is>
      </c>
      <c r="E4" s="9" t="inlineStr">
        <is>
          <t>触发条件</t>
        </is>
      </c>
      <c r="F4" s="9" t="inlineStr">
        <is>
          <t>标签</t>
        </is>
      </c>
      <c r="G4" s="9" t="inlineStr">
        <is>
          <t>状态</t>
        </is>
      </c>
      <c r="H4" s="9" t="inlineStr">
        <is>
          <t>待核验</t>
        </is>
      </c>
    </row>
    <row r="5">
      <c r="A5" s="7" t="inlineStr">
        <is>
          <t>暴击率 CR（基础）</t>
        </is>
      </c>
      <c r="B5" s="7" t="inlineStr">
        <is>
          <t>角色/武器基础</t>
        </is>
      </c>
      <c r="C5" s="11" t="inlineStr">
        <is>
          <t>未知数 CR_base</t>
        </is>
      </c>
      <c r="D5" s="8" t="inlineStr">
        <is>
          <t>暴击率</t>
        </is>
      </c>
      <c r="E5" s="8" t="inlineStr">
        <is>
          <t>常驻</t>
        </is>
      </c>
      <c r="F5" s="7" t="inlineStr">
        <is>
          <t>常驻</t>
        </is>
      </c>
      <c r="G5" s="7" t="inlineStr">
        <is>
          <t>变量入式</t>
        </is>
      </c>
      <c r="H5" s="8" t="inlineStr">
        <is>
          <t>具体数值未知：待实测基准值</t>
        </is>
      </c>
    </row>
    <row r="6">
      <c r="A6" s="7" t="inlineStr">
        <is>
          <t>暴击伤害 CD（基础）</t>
        </is>
      </c>
      <c r="B6" s="7" t="inlineStr">
        <is>
          <t>角色/武器基础</t>
        </is>
      </c>
      <c r="C6" s="11" t="inlineStr">
        <is>
          <t>未知数 CD_base</t>
        </is>
      </c>
      <c r="D6" s="8" t="inlineStr">
        <is>
          <t>暴击伤害</t>
        </is>
      </c>
      <c r="E6" s="8" t="inlineStr">
        <is>
          <t>常驻</t>
        </is>
      </c>
      <c r="F6" s="7" t="inlineStr">
        <is>
          <t>常驻</t>
        </is>
      </c>
      <c r="G6" s="7" t="inlineStr">
        <is>
          <t>变量入式</t>
        </is>
      </c>
      <c r="H6" s="8" t="inlineStr">
        <is>
          <t>具体数值未知：待实测基准值</t>
        </is>
      </c>
    </row>
    <row r="7">
      <c r="A7" s="7" t="inlineStr">
        <is>
          <t>暴击伤害提升</t>
        </is>
      </c>
      <c r="B7" s="7" t="inlineStr">
        <is>
          <t>近战稳赢之手</t>
        </is>
      </c>
      <c r="C7" s="11" t="inlineStr">
        <is>
          <t>+8%</t>
        </is>
      </c>
      <c r="D7" s="8" t="inlineStr">
        <is>
          <t>暴击伤害</t>
        </is>
      </c>
      <c r="E7" s="8" t="inlineStr">
        <is>
          <t>携带此武器时常驻</t>
        </is>
      </c>
      <c r="F7" s="7" t="inlineStr">
        <is>
          <t>常驻</t>
        </is>
      </c>
      <c r="G7" s="7" t="inlineStr">
        <is>
          <t>已核验</t>
        </is>
      </c>
      <c r="H7" s="8" t="inlineStr">
        <is>
          <t>—</t>
        </is>
      </c>
    </row>
    <row r="8">
      <c r="A8" s="7" t="inlineStr">
        <is>
          <t>概率坍缩</t>
        </is>
      </c>
      <c r="B8" s="7" t="inlineStr">
        <is>
          <t>主武器插件 03（金）</t>
        </is>
      </c>
      <c r="C8" s="11" t="inlineStr">
        <is>
          <t>未暴击 +6% CR；暴击后清空</t>
        </is>
      </c>
      <c r="D8" s="8" t="inlineStr">
        <is>
          <t>暴击率</t>
        </is>
      </c>
      <c r="E8" s="8" t="inlineStr">
        <is>
          <t>未暴击→累积；暴击→清零</t>
        </is>
      </c>
      <c r="F8" s="7" t="inlineStr">
        <is>
          <t>条件*</t>
        </is>
      </c>
      <c r="G8" s="7" t="inlineStr">
        <is>
          <t>已核验规则</t>
        </is>
      </c>
      <c r="H8" s="8" t="inlineStr">
        <is>
          <t>具体数值未知：CR_collapse(k) 代入累积发数 k</t>
        </is>
      </c>
    </row>
    <row r="9">
      <c r="A9" s="7" t="inlineStr">
        <is>
          <t>裁决充能</t>
        </is>
      </c>
      <c r="B9" s="7" t="inlineStr">
        <is>
          <t>主武器插件 03（金）</t>
        </is>
      </c>
      <c r="C9" s="11" t="inlineStr">
        <is>
          <t>手持每 0.15s +2% CR &amp; +8% CD，至 100% CR；命中/切枪清除</t>
        </is>
      </c>
      <c r="D9" s="8" t="inlineStr">
        <is>
          <t>暴击率 + 暴击伤害</t>
        </is>
      </c>
      <c r="E9" s="8" t="inlineStr">
        <is>
          <t>持续手持不切枪</t>
        </is>
      </c>
      <c r="F9" s="7" t="inlineStr">
        <is>
          <t>条件*</t>
        </is>
      </c>
      <c r="G9" s="7" t="inlineStr">
        <is>
          <t>已核验规则</t>
        </is>
      </c>
      <c r="H9" s="8" t="inlineStr">
        <is>
          <t>具体数值未知：T_charge 代入平均蓄能时长</t>
        </is>
      </c>
    </row>
    <row r="10">
      <c r="A10" s="7" t="inlineStr">
        <is>
          <t>暴击乘区期望公式</t>
        </is>
      </c>
      <c r="B10" s="7" t="inlineStr">
        <is>
          <t>本乘区最终</t>
        </is>
      </c>
      <c r="C10" s="11" t="inlineStr">
        <is>
          <t>E[×] = 1 + CR_eff × CD_eff</t>
        </is>
      </c>
      <c r="D10" s="8" t="inlineStr">
        <is>
          <t>复合</t>
        </is>
      </c>
      <c r="E10" s="8" t="inlineStr">
        <is>
          <t>—</t>
        </is>
      </c>
      <c r="F10" s="7" t="inlineStr">
        <is>
          <t>常驻</t>
        </is>
      </c>
      <c r="G10" s="7" t="inlineStr">
        <is>
          <t>公式骨架</t>
        </is>
      </c>
      <c r="H10" s="8" t="inlineStr">
        <is>
          <t>—</t>
        </is>
      </c>
    </row>
  </sheetData>
  <mergeCells count="2">
    <mergeCell ref="B2:H2"/>
    <mergeCell ref="A1:H1"/>
  </mergeCell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40" customWidth="1" min="7" max="7"/>
  </cols>
  <sheetData>
    <row r="1" ht="26" customHeight="1">
      <c r="A1" s="1" t="inlineStr">
        <is>
          <t>乘区：弱点伤害（弱点增伤加法池，条件触发）</t>
        </is>
      </c>
    </row>
    <row r="2" ht="36" customHeight="1">
      <c r="A2" s="2" t="inlineStr">
        <is>
          <t>乘区说明</t>
        </is>
      </c>
      <c r="B2" s="3" t="inlineStr">
        <is>
          <t>新设独立乘区（用户 2026-09-10 拍板）。精密追击与穿颅者 II 同池加法。精密追击触发严苛：连续命中弱点累计层数，命中非弱点即清空。</t>
        </is>
      </c>
    </row>
    <row r="4" ht="30" customHeight="1">
      <c r="A4" s="9" t="inlineStr">
        <is>
          <t>词条</t>
        </is>
      </c>
      <c r="B4" s="9" t="inlineStr">
        <is>
          <t>来源</t>
        </is>
      </c>
      <c r="C4" s="9" t="inlineStr">
        <is>
          <t>数值/规则</t>
        </is>
      </c>
      <c r="D4" s="9" t="inlineStr">
        <is>
          <t>触发条件</t>
        </is>
      </c>
      <c r="E4" s="9" t="inlineStr">
        <is>
          <t>武器类型限制</t>
        </is>
      </c>
      <c r="F4" s="9" t="inlineStr">
        <is>
          <t>标签</t>
        </is>
      </c>
      <c r="G4" s="9" t="inlineStr">
        <is>
          <t>待核验</t>
        </is>
      </c>
    </row>
    <row r="5">
      <c r="A5" s="7" t="inlineStr">
        <is>
          <t>精密追击</t>
        </is>
      </c>
      <c r="B5" s="7" t="inlineStr">
        <is>
          <t>主武器插件 03（金）</t>
        </is>
      </c>
      <c r="C5" s="11" t="inlineStr">
        <is>
          <t>+7.0%/层×6</t>
        </is>
      </c>
      <c r="D5" s="8" t="inlineStr">
        <is>
          <t>连续命中弱点累计层数；命中非弱点部位移除所有层数</t>
        </is>
      </c>
      <c r="E5" s="8" t="inlineStr">
        <is>
          <t>仅手枪/射手步枪/狙击步枪/暗器</t>
        </is>
      </c>
      <c r="F5" s="7" t="inlineStr">
        <is>
          <t>条件*</t>
        </is>
      </c>
      <c r="G5" s="8" t="inlineStr">
        <is>
          <t>已核验：理想化取最大 6 层 +42%</t>
        </is>
      </c>
    </row>
    <row r="6">
      <c r="A6" s="7" t="inlineStr">
        <is>
          <t>穿颅者 II</t>
        </is>
      </c>
      <c r="B6" s="7" t="inlineStr">
        <is>
          <t>增益消耗品（卡牌）</t>
        </is>
      </c>
      <c r="C6" s="11" t="inlineStr">
        <is>
          <t>+7%</t>
        </is>
      </c>
      <c r="D6" s="8" t="inlineStr">
        <is>
          <t>卡牌生效时常驻</t>
        </is>
      </c>
      <c r="E6" s="8" t="inlineStr">
        <is>
          <t>—</t>
        </is>
      </c>
      <c r="F6" s="7" t="inlineStr">
        <is>
          <t>条件*</t>
        </is>
      </c>
      <c r="G6" s="8" t="inlineStr">
        <is>
          <t>理想化：常驻 +7%</t>
        </is>
      </c>
    </row>
    <row r="7">
      <c r="A7" s="7" t="inlineStr">
        <is>
          <t>弱点伤害加法池合计</t>
        </is>
      </c>
      <c r="B7" s="7" t="inlineStr">
        <is>
          <t>本池加总</t>
        </is>
      </c>
      <c r="C7" s="11" t="inlineStr">
        <is>
          <t>+49%（最大叠加，理想化）</t>
        </is>
      </c>
      <c r="D7" s="8" t="inlineStr">
        <is>
          <t>两源同时生效</t>
        </is>
      </c>
      <c r="E7" s="8" t="inlineStr">
        <is>
          <t>—</t>
        </is>
      </c>
      <c r="F7" s="7" t="inlineStr">
        <is>
          <t>—</t>
        </is>
      </c>
      <c r="G7" s="8" t="inlineStr">
        <is>
          <t>—</t>
        </is>
      </c>
    </row>
  </sheetData>
  <mergeCells count="2">
    <mergeCell ref="B2:G2"/>
    <mergeCell ref="A1:G1"/>
  </mergeCell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40" customWidth="1" min="7" max="7"/>
  </cols>
  <sheetData>
    <row r="1" ht="26" customHeight="1">
      <c r="A1" s="1" t="inlineStr">
        <is>
          <t>乘区：易伤伤害（目标侧受伤害提升，加法池）</t>
        </is>
      </c>
    </row>
    <row r="2" ht="36" customHeight="1">
      <c r="A2" s="2" t="inlineStr">
        <is>
          <t>乘区说明</t>
        </is>
      </c>
      <c r="B2" s="3" t="inlineStr">
        <is>
          <t>目标侧「受到的伤害」提升类加成同池加法。元素异常中的电弧·感电按目标侧性质归入本乘区。</t>
        </is>
      </c>
    </row>
    <row r="4" ht="30" customHeight="1">
      <c r="A4" s="9" t="inlineStr">
        <is>
          <t>词条</t>
        </is>
      </c>
      <c r="B4" s="9" t="inlineStr">
        <is>
          <t>来源</t>
        </is>
      </c>
      <c r="C4" s="9" t="inlineStr">
        <is>
          <t>数值</t>
        </is>
      </c>
      <c r="D4" s="9" t="inlineStr">
        <is>
          <t>触发条件</t>
        </is>
      </c>
      <c r="E4" s="9" t="inlineStr">
        <is>
          <t>持续/冷却</t>
        </is>
      </c>
      <c r="F4" s="9" t="inlineStr">
        <is>
          <t>标签</t>
        </is>
      </c>
      <c r="G4" s="9" t="inlineStr">
        <is>
          <t>待核验</t>
        </is>
      </c>
    </row>
    <row r="5">
      <c r="A5" s="7" t="inlineStr">
        <is>
          <t>切换易伤</t>
        </is>
      </c>
      <c r="B5" s="7" t="inlineStr">
        <is>
          <t>副武器插件 04</t>
        </is>
      </c>
      <c r="C5" s="11" t="inlineStr">
        <is>
          <t>+10%</t>
        </is>
      </c>
      <c r="D5" s="8" t="inlineStr">
        <is>
          <t>切到本武器后 5 秒内首发弹药命中目标</t>
        </is>
      </c>
      <c r="E5" s="8" t="inlineStr">
        <is>
          <t>持续 6 秒 / 冷却 30 秒</t>
        </is>
      </c>
      <c r="F5" s="7" t="inlineStr">
        <is>
          <t>条件*</t>
        </is>
      </c>
      <c r="G5" s="8" t="inlineStr">
        <is>
          <t>已核验</t>
        </is>
      </c>
    </row>
    <row r="6">
      <c r="A6" s="7" t="inlineStr">
        <is>
          <t>点金破绽</t>
        </is>
      </c>
      <c r="B6" s="7" t="inlineStr">
        <is>
          <t>副武器被动</t>
        </is>
      </c>
      <c r="C6" s="11" t="inlineStr">
        <is>
          <t>+30%</t>
        </is>
      </c>
      <c r="D6" s="8" t="inlineStr">
        <is>
          <t>点金弹命中目标施加状态 buff</t>
        </is>
      </c>
      <c r="E6" s="8" t="inlineStr">
        <is>
          <t>待实测</t>
        </is>
      </c>
      <c r="F6" s="7" t="inlineStr">
        <is>
          <t>条件*</t>
        </is>
      </c>
      <c r="G6" s="8" t="inlineStr">
        <is>
          <t>持续时长未知：理想化按常驻取最优</t>
        </is>
      </c>
    </row>
    <row r="7">
      <c r="A7" s="7" t="inlineStr">
        <is>
          <t>对黄金敌人增伤</t>
        </is>
      </c>
      <c r="B7" s="7" t="inlineStr">
        <is>
          <t>点金破绽联动</t>
        </is>
      </c>
      <c r="C7" s="11" t="inlineStr">
        <is>
          <t>+30%</t>
        </is>
      </c>
      <c r="D7" s="8" t="inlineStr">
        <is>
          <t>点金弹转化黄金敌人</t>
        </is>
      </c>
      <c r="E7" s="8" t="inlineStr">
        <is>
          <t>待实测</t>
        </is>
      </c>
      <c r="F7" s="7" t="inlineStr">
        <is>
          <t>条件*</t>
        </is>
      </c>
      <c r="G7" s="8" t="inlineStr">
        <is>
          <t>理想化：与点金破绽叠加取 +30%</t>
        </is>
      </c>
    </row>
    <row r="8">
      <c r="A8" s="7" t="inlineStr">
        <is>
          <t>电弧·感电</t>
        </is>
      </c>
      <c r="B8" s="7" t="inlineStr">
        <is>
          <t>元素异常（电弧形态）</t>
        </is>
      </c>
      <c r="C8" s="11" t="inlineStr">
        <is>
          <t>未知数值</t>
        </is>
      </c>
      <c r="D8" s="8" t="inlineStr">
        <is>
          <t>命中带电弧异常的目标</t>
        </is>
      </c>
      <c r="E8" s="8" t="inlineStr">
        <is>
          <t>与元素异常层数挂钩</t>
        </is>
      </c>
      <c r="F8" s="7" t="inlineStr">
        <is>
          <t>条件*</t>
        </is>
      </c>
      <c r="G8" s="8" t="inlineStr">
        <is>
          <t>具体数值未知：待实测</t>
        </is>
      </c>
    </row>
    <row r="9">
      <c r="A9" s="7" t="inlineStr">
        <is>
          <t>易伤加法池合计</t>
        </is>
      </c>
      <c r="B9" s="7" t="inlineStr">
        <is>
          <t>本池加总</t>
        </is>
      </c>
      <c r="C9" s="11">
        <f> 10% + 30% + 30% + 感电%</f>
        <v/>
      </c>
      <c r="D9" s="8" t="inlineStr">
        <is>
          <t>多源同时覆盖</t>
        </is>
      </c>
      <c r="E9" s="8" t="inlineStr">
        <is>
          <t>取并集</t>
        </is>
      </c>
      <c r="F9" s="7" t="inlineStr">
        <is>
          <t>—</t>
        </is>
      </c>
      <c r="G9" s="8" t="inlineStr">
        <is>
          <t>理想化：取各源同覆盖 + 感电数值为变量入式</t>
        </is>
      </c>
    </row>
  </sheetData>
  <mergeCells count="2">
    <mergeCell ref="B2:G2"/>
    <mergeCell ref="A1:G1"/>
  </mergeCell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40" customWidth="1" min="8" max="8"/>
  </cols>
  <sheetData>
    <row r="1" ht="26" customHeight="1">
      <c r="A1" s="1" t="inlineStr">
        <is>
          <t>乘区：元素伤害（元素形态 + 元素异常层数机制）</t>
        </is>
      </c>
    </row>
    <row r="2" ht="36" customHeight="1">
      <c r="A2" s="2" t="inlineStr">
        <is>
          <t>乘区说明</t>
        </is>
      </c>
      <c r="B2" s="3" t="inlineStr">
        <is>
          <t>无元素标注的伤害不再归入本乘区（→物理伤害乘区）。电弧感电按目标侧性质移至 04_易伤伤害。本乘区只保留「作为伤害类型」的元素形态 + 元素爆炸事件。</t>
        </is>
      </c>
    </row>
    <row r="4" ht="30" customHeight="1">
      <c r="A4" s="9" t="inlineStr">
        <is>
          <t>类别</t>
        </is>
      </c>
      <c r="B4" s="9" t="inlineStr">
        <is>
          <t>词条</t>
        </is>
      </c>
      <c r="C4" s="9" t="inlineStr">
        <is>
          <t>来源/形态</t>
        </is>
      </c>
      <c r="D4" s="9" t="inlineStr">
        <is>
          <t>数值/规则</t>
        </is>
      </c>
      <c r="E4" s="9" t="inlineStr">
        <is>
          <t>作用对象</t>
        </is>
      </c>
      <c r="F4" s="9" t="inlineStr">
        <is>
          <t>结算位置</t>
        </is>
      </c>
      <c r="G4" s="9" t="inlineStr">
        <is>
          <t>标签</t>
        </is>
      </c>
      <c r="H4" s="9" t="inlineStr">
        <is>
          <t>待核验</t>
        </is>
      </c>
    </row>
    <row r="5">
      <c r="A5" s="7" t="inlineStr">
        <is>
          <t>元素异常 buff</t>
        </is>
      </c>
      <c r="B5" s="7" t="inlineStr">
        <is>
          <t>火焰·灼烧</t>
        </is>
      </c>
      <c r="C5" s="11" t="inlineStr">
        <is>
          <t>火焰形态</t>
        </is>
      </c>
      <c r="D5" s="8" t="inlineStr">
        <is>
          <t>持续受火焰伤害（DOT）</t>
        </is>
      </c>
      <c r="E5" s="8" t="inlineStr">
        <is>
          <t>目标</t>
        </is>
      </c>
      <c r="F5" s="7" t="inlineStr">
        <is>
          <t>元素异常层数（DOT）</t>
        </is>
      </c>
      <c r="G5" s="7" t="inlineStr">
        <is>
          <t>条件*</t>
        </is>
      </c>
      <c r="H5" s="8" t="inlineStr">
        <is>
          <t>具体数值未知：待实测</t>
        </is>
      </c>
    </row>
    <row r="6">
      <c r="A6" s="7" t="inlineStr">
        <is>
          <t>元素异常 buff</t>
        </is>
      </c>
      <c r="B6" s="7" t="inlineStr">
        <is>
          <t>寒冷·冰缓</t>
        </is>
      </c>
      <c r="C6" s="11" t="inlineStr">
        <is>
          <t>寒冷形态</t>
        </is>
      </c>
      <c r="D6" s="8" t="inlineStr">
        <is>
          <t>敌人移动速度降低</t>
        </is>
      </c>
      <c r="E6" s="8" t="inlineStr">
        <is>
          <t>目标</t>
        </is>
      </c>
      <c r="F6" s="7" t="inlineStr">
        <is>
          <t>元素异常层数（控制）</t>
        </is>
      </c>
      <c r="G6" s="7" t="inlineStr">
        <is>
          <t>条件*</t>
        </is>
      </c>
      <c r="H6" s="8" t="inlineStr">
        <is>
          <t>理想化：取最大减速效果</t>
        </is>
      </c>
    </row>
    <row r="7">
      <c r="A7" s="7" t="inlineStr">
        <is>
          <t>元素异常 buff</t>
        </is>
      </c>
      <c r="B7" s="7" t="inlineStr">
        <is>
          <t>腐蚀·溶解</t>
        </is>
      </c>
      <c r="C7" s="11" t="inlineStr">
        <is>
          <t>腐蚀形态</t>
        </is>
      </c>
      <c r="D7" s="8" t="inlineStr">
        <is>
          <t>持续受到腐蚀伤害（DOT）</t>
        </is>
      </c>
      <c r="E7" s="8" t="inlineStr">
        <is>
          <t>目标</t>
        </is>
      </c>
      <c r="F7" s="7" t="inlineStr">
        <is>
          <t>元素异常层数（DOT）</t>
        </is>
      </c>
      <c r="G7" s="7" t="inlineStr">
        <is>
          <t>条件*</t>
        </is>
      </c>
      <c r="H7" s="8" t="inlineStr">
        <is>
          <t>具体数值未知：待实测</t>
        </is>
      </c>
    </row>
    <row r="8">
      <c r="A8" s="7" t="inlineStr">
        <is>
          <t>元素异常层数</t>
        </is>
      </c>
      <c r="B8" s="7" t="inlineStr">
        <is>
          <t>层数上限</t>
        </is>
      </c>
      <c r="C8" s="11" t="inlineStr">
        <is>
          <t>底层机制</t>
        </is>
      </c>
      <c r="D8" s="8" t="inlineStr">
        <is>
          <t>最高 5 层</t>
        </is>
      </c>
      <c r="E8" s="8" t="inlineStr">
        <is>
          <t>目标</t>
        </is>
      </c>
      <c r="F8" s="7" t="inlineStr">
        <is>
          <t>层数变量入式</t>
        </is>
      </c>
      <c r="G8" s="7" t="inlineStr">
        <is>
          <t>常驻</t>
        </is>
      </c>
      <c r="H8" s="8" t="inlineStr">
        <is>
          <t>理想化：取最大 5 层</t>
        </is>
      </c>
    </row>
    <row r="9">
      <c r="A9" s="7" t="inlineStr">
        <is>
          <t>插件建模·爆炸伤害</t>
        </is>
      </c>
      <c r="B9" s="7" t="inlineStr">
        <is>
          <t>坍缩奇点</t>
        </is>
      </c>
      <c r="C9" s="11" t="inlineStr">
        <is>
          <t>主武器插件 04（金）</t>
        </is>
      </c>
      <c r="D9" s="8" t="inlineStr">
        <is>
          <t>击杀同元素异常触发元素爆炸 24% + 100%/层×5</t>
        </is>
      </c>
      <c r="E9" s="8" t="inlineStr">
        <is>
          <t>目标/区域</t>
        </is>
      </c>
      <c r="F9" s="7" t="inlineStr">
        <is>
          <t>元素爆炸独立乘区</t>
        </is>
      </c>
      <c r="G9" s="7" t="inlineStr">
        <is>
          <t>条件*</t>
        </is>
      </c>
      <c r="H9" s="8" t="inlineStr">
        <is>
          <t>具体数值未知：代入层数 n（0≤n≤5）</t>
        </is>
      </c>
    </row>
    <row r="10">
      <c r="A10" s="7" t="inlineStr">
        <is>
          <t>既有元素爆炸</t>
        </is>
      </c>
      <c r="B10" s="7" t="inlineStr">
        <is>
          <t>技能扩散·元素爆炸</t>
        </is>
      </c>
      <c r="C10" s="11" t="inlineStr">
        <is>
          <t>主武器插件 04</t>
        </is>
      </c>
      <c r="D10" s="8" t="inlineStr">
        <is>
          <t>53% 当前武器伤害</t>
        </is>
      </c>
      <c r="E10" s="8" t="inlineStr">
        <is>
          <t>目标/区域</t>
        </is>
      </c>
      <c r="F10" s="7" t="inlineStr">
        <is>
          <t>元素爆炸独立乘区</t>
        </is>
      </c>
      <c r="G10" s="7" t="inlineStr">
        <is>
          <t>条件*</t>
        </is>
      </c>
      <c r="H10" s="8" t="inlineStr">
        <is>
          <t>理想化：与坍缩奇点独立相乘</t>
        </is>
      </c>
    </row>
    <row r="11">
      <c r="A11" s="7" t="inlineStr">
        <is>
          <t>元素爆炸独立乘区合计</t>
        </is>
      </c>
      <c r="B11" s="7" t="inlineStr">
        <is>
          <t>本池加总</t>
        </is>
      </c>
      <c r="C11" s="11">
        <f> 坍缩奇点(24+100n)% + 技能扩散 53%</f>
        <v/>
      </c>
      <c r="D11" s="8" t="inlineStr">
        <is>
          <t>多源同时生效</t>
        </is>
      </c>
      <c r="E11" s="8" t="inlineStr">
        <is>
          <t>同池加法</t>
        </is>
      </c>
      <c r="F11" s="7" t="inlineStr">
        <is>
          <t>—</t>
        </is>
      </c>
      <c r="G11" s="7" t="inlineStr">
        <is>
          <t>—</t>
        </is>
      </c>
      <c r="H11" s="8" t="n"/>
    </row>
  </sheetData>
  <mergeCells count="2">
    <mergeCell ref="B2:H2"/>
    <mergeCell ref="A1:H1"/>
  </mergeCell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40" customWidth="1" min="7" max="7"/>
  </cols>
  <sheetData>
    <row r="1" ht="26" customHeight="1">
      <c r="A1" s="1" t="inlineStr">
        <is>
          <t>乘区：射速（基础 RPM × 换弹/充能修正）</t>
        </is>
      </c>
    </row>
    <row r="2" ht="36" customHeight="1">
      <c r="A2" s="2" t="inlineStr">
        <is>
          <t>乘区说明</t>
        </is>
      </c>
      <c r="B2" s="3" t="inlineStr">
        <is>
          <t>新设独立乘区（用户 2026-09-10 拍板）。原武器 DPS 内的射速子项升级为独立乘区。</t>
        </is>
      </c>
    </row>
    <row r="4" ht="30" customHeight="1">
      <c r="A4" s="9" t="inlineStr">
        <is>
          <t>词条</t>
        </is>
      </c>
      <c r="B4" s="9" t="inlineStr">
        <is>
          <t>来源</t>
        </is>
      </c>
      <c r="C4" s="9" t="inlineStr">
        <is>
          <t>数值</t>
        </is>
      </c>
      <c r="D4" s="9" t="inlineStr">
        <is>
          <t>作用</t>
        </is>
      </c>
      <c r="E4" s="9" t="inlineStr">
        <is>
          <t>DPS 影响</t>
        </is>
      </c>
      <c r="F4" s="9" t="inlineStr">
        <is>
          <t>标签</t>
        </is>
      </c>
      <c r="G4" s="9" t="inlineStr">
        <is>
          <t>待核验</t>
        </is>
      </c>
    </row>
    <row r="5">
      <c r="A5" s="7" t="inlineStr">
        <is>
          <t>主武器基础射速</t>
        </is>
      </c>
      <c r="B5" s="7" t="inlineStr">
        <is>
          <t>火神炎帝</t>
        </is>
      </c>
      <c r="C5" s="11" t="inlineStr">
        <is>
          <t>1000 RPM</t>
        </is>
      </c>
      <c r="D5" s="8" t="inlineStr">
        <is>
          <t>—</t>
        </is>
      </c>
      <c r="E5" s="8" t="inlineStr">
        <is>
          <t>射速基准</t>
        </is>
      </c>
      <c r="F5" s="7" t="inlineStr">
        <is>
          <t>常驻</t>
        </is>
      </c>
      <c r="G5" s="8" t="inlineStr">
        <is>
          <t>已核验</t>
        </is>
      </c>
    </row>
    <row r="6">
      <c r="A6" s="7" t="inlineStr">
        <is>
          <t>副武器基础射速</t>
        </is>
      </c>
      <c r="B6" s="7" t="inlineStr">
        <is>
          <t>黑金仲裁者</t>
        </is>
      </c>
      <c r="C6" s="11" t="inlineStr">
        <is>
          <t>230 RPM</t>
        </is>
      </c>
      <c r="D6" s="8" t="inlineStr">
        <is>
          <t>—</t>
        </is>
      </c>
      <c r="E6" s="8" t="inlineStr">
        <is>
          <t>射速基准</t>
        </is>
      </c>
      <c r="F6" s="7" t="inlineStr">
        <is>
          <t>常驻</t>
        </is>
      </c>
      <c r="G6" s="8" t="inlineStr">
        <is>
          <t>已核验</t>
        </is>
      </c>
    </row>
    <row r="7">
      <c r="A7" s="7" t="inlineStr">
        <is>
          <t>同调稳持</t>
        </is>
      </c>
      <c r="B7" s="7" t="inlineStr">
        <is>
          <t>主武器插件 01</t>
        </is>
      </c>
      <c r="C7" s="11" t="inlineStr">
        <is>
          <t>+12.5%/层×3</t>
        </is>
      </c>
      <c r="D7" s="8" t="inlineStr">
        <is>
          <t>换弹速度提升</t>
        </is>
      </c>
      <c r="E7" s="8" t="inlineStr">
        <is>
          <t>缩短换弹时间</t>
        </is>
      </c>
      <c r="F7" s="7" t="inlineStr">
        <is>
          <t>条件*</t>
        </is>
      </c>
      <c r="G7" s="8" t="inlineStr">
        <is>
          <t>理想化：满 3 层常驻 +37.5%</t>
        </is>
      </c>
    </row>
    <row r="8">
      <c r="A8" s="7" t="inlineStr">
        <is>
          <t>充能弹药</t>
        </is>
      </c>
      <c r="B8" s="7" t="inlineStr">
        <is>
          <t>副武器插件 01</t>
        </is>
      </c>
      <c r="C8" s="11" t="inlineStr">
        <is>
          <t>+35% 换弹速度</t>
        </is>
      </c>
      <c r="D8" s="8" t="inlineStr">
        <is>
          <t>技能后自动装填弹夹 5 秒</t>
        </is>
      </c>
      <c r="E8" s="8" t="inlineStr">
        <is>
          <t>周期 DPS 提升</t>
        </is>
      </c>
      <c r="F8" s="7" t="inlineStr">
        <is>
          <t>条件*</t>
        </is>
      </c>
      <c r="G8" s="8" t="inlineStr">
        <is>
          <t>已核验数值</t>
        </is>
      </c>
    </row>
    <row r="9">
      <c r="A9" s="7" t="inlineStr">
        <is>
          <t>火力宣泄预热</t>
        </is>
      </c>
      <c r="B9" s="7" t="inlineStr">
        <is>
          <t>主武器被动</t>
        </is>
      </c>
      <c r="C9" s="11" t="inlineStr">
        <is>
          <t>预热最多缩至 0.1 秒</t>
        </is>
      </c>
      <c r="D9" s="8" t="inlineStr">
        <is>
          <t>机枪首击延迟降低</t>
        </is>
      </c>
      <c r="E9" s="8" t="inlineStr">
        <is>
          <t>有效射速提升</t>
        </is>
      </c>
      <c r="F9" s="7" t="inlineStr">
        <is>
          <t>条件*</t>
        </is>
      </c>
      <c r="G9" s="8" t="inlineStr">
        <is>
          <t>理想化：取 0.1 秒</t>
        </is>
      </c>
    </row>
    <row r="10">
      <c r="A10" s="7" t="inlineStr">
        <is>
          <t>连击充能</t>
        </is>
      </c>
      <c r="B10" s="7" t="inlineStr">
        <is>
          <t>主武器插件 02</t>
        </is>
      </c>
      <c r="C10" s="11" t="inlineStr">
        <is>
          <t>+7% 技能充能</t>
        </is>
      </c>
      <c r="D10" s="8" t="inlineStr">
        <is>
          <t>滑铲时累计 10 次开火</t>
        </is>
      </c>
      <c r="E10" s="8" t="inlineStr">
        <is>
          <t>影响技能频率（非射速本身）</t>
        </is>
      </c>
      <c r="F10" s="7" t="inlineStr">
        <is>
          <t>条件*</t>
        </is>
      </c>
      <c r="G10" s="8" t="inlineStr">
        <is>
          <t>理想化：按最大滑铲覆盖</t>
        </is>
      </c>
    </row>
    <row r="11">
      <c r="A11" s="7" t="inlineStr">
        <is>
          <t>暴击涌流</t>
        </is>
      </c>
      <c r="B11" s="7" t="inlineStr">
        <is>
          <t>副武器插件 02</t>
        </is>
      </c>
      <c r="C11" s="11" t="inlineStr">
        <is>
          <t>+2.8% 技能充能</t>
        </is>
      </c>
      <c r="D11" s="8" t="inlineStr">
        <is>
          <t>暴击触发每 0.5s 最多 1 次</t>
        </is>
      </c>
      <c r="E11" s="8" t="inlineStr">
        <is>
          <t>影响技能频率</t>
        </is>
      </c>
      <c r="F11" s="7" t="inlineStr">
        <is>
          <t>条件*</t>
        </is>
      </c>
      <c r="G11" s="8" t="inlineStr">
        <is>
          <t>具体数值未知：受 CR 与射速共同决定</t>
        </is>
      </c>
    </row>
    <row r="12">
      <c r="A12" s="7" t="inlineStr">
        <is>
          <t>射速乘区最终</t>
        </is>
      </c>
      <c r="B12" s="7" t="inlineStr">
        <is>
          <t>本乘区最终</t>
        </is>
      </c>
      <c r="C12" s="11">
        <f> RPM × 换弹修正 × 充能修正</f>
        <v/>
      </c>
      <c r="D12" s="8" t="inlineStr">
        <is>
          <t>综合有效射速</t>
        </is>
      </c>
      <c r="E12" s="8" t="inlineStr">
        <is>
          <t>直接 DPS 倍率</t>
        </is>
      </c>
      <c r="F12" s="7" t="inlineStr">
        <is>
          <t>—</t>
        </is>
      </c>
      <c r="G12" s="8" t="inlineStr">
        <is>
          <t>—</t>
        </is>
      </c>
    </row>
  </sheetData>
  <mergeCells count="2">
    <mergeCell ref="B2:G2"/>
    <mergeCell ref="A1:G1"/>
  </mergeCell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40" customWidth="1" min="6" max="6"/>
  </cols>
  <sheetData>
    <row r="1" ht="26" customHeight="1">
      <c r="A1" s="1" t="inlineStr">
        <is>
          <t>乘区：物理伤害（稀有乘区，单独成立）</t>
        </is>
      </c>
    </row>
    <row r="2" ht="36" customHeight="1">
      <c r="A2" s="2" t="inlineStr">
        <is>
          <t>乘区说明</t>
        </is>
      </c>
      <c r="B2" s="3" t="inlineStr">
        <is>
          <t>按用户 2026-09-10 拍板，「物理伤害」与「武器伤害」不同池，是稀有独立乘区。当前已知词条：稳赢之手 +5% 物理伤害。</t>
        </is>
      </c>
    </row>
    <row r="4" ht="30" customHeight="1">
      <c r="A4" s="9" t="inlineStr">
        <is>
          <t>词条</t>
        </is>
      </c>
      <c r="B4" s="9" t="inlineStr">
        <is>
          <t>来源</t>
        </is>
      </c>
      <c r="C4" s="9" t="inlineStr">
        <is>
          <t>数值</t>
        </is>
      </c>
      <c r="D4" s="9" t="inlineStr">
        <is>
          <t>作用对象</t>
        </is>
      </c>
      <c r="E4" s="9" t="inlineStr">
        <is>
          <t>标签</t>
        </is>
      </c>
      <c r="F4" s="9" t="inlineStr">
        <is>
          <t>待核验</t>
        </is>
      </c>
    </row>
    <row r="5">
      <c r="A5" s="7" t="inlineStr">
        <is>
          <t>物理伤害提升</t>
        </is>
      </c>
      <c r="B5" s="7" t="inlineStr">
        <is>
          <t>近战稳赢之手</t>
        </is>
      </c>
      <c r="C5" s="11" t="inlineStr">
        <is>
          <t>+5%</t>
        </is>
      </c>
      <c r="D5" s="8" t="inlineStr">
        <is>
          <t>角色造成的物理伤害（无元素标注）</t>
        </is>
      </c>
      <c r="E5" s="8" t="inlineStr">
        <is>
          <t>常驻</t>
        </is>
      </c>
      <c r="F5" s="8" t="inlineStr">
        <is>
          <t>已核验：单独乘区，不与武器伤害同池</t>
        </is>
      </c>
    </row>
  </sheetData>
  <mergeCells count="2">
    <mergeCell ref="B2:F2"/>
    <mergeCell ref="A1:F1"/>
  </mergeCell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40" customWidth="1" min="7" max="7"/>
  </cols>
  <sheetData>
    <row r="1" ht="26" customHeight="1">
      <c r="A1" s="1" t="inlineStr">
        <is>
          <t>乘区：赛季天赋（独立结算块）</t>
        </is>
      </c>
    </row>
    <row r="2" ht="36" customHeight="1">
      <c r="A2" s="2" t="inlineStr">
        <is>
          <t>乘区说明</t>
        </is>
      </c>
      <c r="B2" s="3" t="inlineStr">
        <is>
          <t>四技能基于「攻击力伤害」独立结算，结算类型取决于具体技能（加法进入 / 暂停输出做两套 DPS）。机械臂弱点倍率 ×1.18 并入本乘区。</t>
        </is>
      </c>
    </row>
    <row r="4" ht="30" customHeight="1">
      <c r="A4" s="9" t="inlineStr">
        <is>
          <t>技能</t>
        </is>
      </c>
      <c r="B4" s="9" t="inlineStr">
        <is>
          <t>数值</t>
        </is>
      </c>
      <c r="C4" s="9" t="inlineStr">
        <is>
          <t>触发</t>
        </is>
      </c>
      <c r="D4" s="9" t="inlineStr">
        <is>
          <t>DPS处理</t>
        </is>
      </c>
      <c r="E4" s="9" t="inlineStr">
        <is>
          <t>状态</t>
        </is>
      </c>
      <c r="F4" s="9" t="inlineStr">
        <is>
          <t>标签</t>
        </is>
      </c>
      <c r="G4" s="9" t="inlineStr">
        <is>
          <t>待核验</t>
        </is>
      </c>
    </row>
    <row r="5">
      <c r="A5" s="7" t="inlineStr">
        <is>
          <t>① 技能主体（机械臂重机枪）</t>
        </is>
      </c>
      <c r="B5" s="7" t="inlineStr">
        <is>
          <t>伤害22/弱点26</t>
        </is>
      </c>
      <c r="C5" s="11" t="inlineStr">
        <is>
          <t>额外武器持续射击</t>
        </is>
      </c>
      <c r="D5" s="8" t="inlineStr">
        <is>
          <t>加法进入（额外武器）</t>
        </is>
      </c>
      <c r="E5" s="8" t="inlineStr">
        <is>
          <t>已核验伤害</t>
        </is>
      </c>
      <c r="F5" s="7" t="inlineStr">
        <is>
          <t>常驻</t>
        </is>
      </c>
      <c r="G5" s="8" t="inlineStr">
        <is>
          <t>RPM、聚能配置具体数值未知</t>
        </is>
      </c>
    </row>
    <row r="6">
      <c r="A6" s="7" t="inlineStr">
        <is>
          <t xml:space="preserve">　└ 机械臂弱点倍率</t>
        </is>
      </c>
      <c r="B6" s="7" t="inlineStr">
        <is>
          <t>×1.18（26÷22）</t>
        </is>
      </c>
      <c r="C6" s="11" t="inlineStr">
        <is>
          <t>命中弱点</t>
        </is>
      </c>
      <c r="D6" s="8" t="inlineStr">
        <is>
          <t>弱点条件增伤</t>
        </is>
      </c>
      <c r="E6" s="8" t="inlineStr">
        <is>
          <t>已核验</t>
        </is>
      </c>
      <c r="F6" s="7" t="inlineStr">
        <is>
          <t>条件*</t>
        </is>
      </c>
      <c r="G6" s="8" t="inlineStr">
        <is>
          <t>—</t>
        </is>
      </c>
    </row>
    <row r="7">
      <c r="A7" s="7" t="inlineStr">
        <is>
          <t>② 机械之舞改</t>
        </is>
      </c>
      <c r="B7" s="7" t="inlineStr">
        <is>
          <t>13%-16%/次</t>
        </is>
      </c>
      <c r="C7" s="11" t="inlineStr">
        <is>
          <t>聚能≥3解锁大招</t>
        </is>
      </c>
      <c r="D7" s="8" t="inlineStr">
        <is>
          <t>可更改变量：两套 DPS</t>
        </is>
      </c>
      <c r="E7" s="8" t="inlineStr">
        <is>
          <t>待核验</t>
        </is>
      </c>
      <c r="F7" s="7" t="inlineStr">
        <is>
          <t>条件*</t>
        </is>
      </c>
      <c r="G7" s="8" t="inlineStr">
        <is>
          <t>具体数值未知：取等级 2 满配 16%</t>
        </is>
      </c>
    </row>
    <row r="8">
      <c r="A8" s="7" t="inlineStr">
        <is>
          <t>③ 死神时刻</t>
        </is>
      </c>
      <c r="B8" s="7" t="inlineStr">
        <is>
          <t>10%/发</t>
        </is>
      </c>
      <c r="C8" s="11" t="inlineStr">
        <is>
          <t>技能结束后小技能</t>
        </is>
      </c>
      <c r="D8" s="8" t="inlineStr">
        <is>
          <t>加法进入 DPS</t>
        </is>
      </c>
      <c r="E8" s="8" t="inlineStr">
        <is>
          <t>待核验</t>
        </is>
      </c>
      <c r="F8" s="7" t="inlineStr">
        <is>
          <t>条件*</t>
        </is>
      </c>
      <c r="G8" s="8" t="inlineStr">
        <is>
          <t>具体数值未知：取固定 10%</t>
        </is>
      </c>
    </row>
    <row r="9">
      <c r="A9" s="7" t="inlineStr">
        <is>
          <t>④ 完美谢幕</t>
        </is>
      </c>
      <c r="B9" s="7" t="inlineStr">
        <is>
          <t>13%/发</t>
        </is>
      </c>
      <c r="C9" s="11" t="inlineStr">
        <is>
          <t>按射速发飞弹</t>
        </is>
      </c>
      <c r="D9" s="8" t="inlineStr">
        <is>
          <t>加法进入 DPS</t>
        </is>
      </c>
      <c r="E9" s="8" t="inlineStr">
        <is>
          <t>待核验</t>
        </is>
      </c>
      <c r="F9" s="7" t="inlineStr">
        <is>
          <t>条件*</t>
        </is>
      </c>
      <c r="G9" s="8" t="inlineStr">
        <is>
          <t>具体数值未知：取 13%；取整规则 ROUNDDOWN</t>
        </is>
      </c>
    </row>
  </sheetData>
  <mergeCells count="2">
    <mergeCell ref="B2:G2"/>
    <mergeCell ref="A1:G1"/>
  </mergeCell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40" customWidth="1" min="6" max="6"/>
  </cols>
  <sheetData>
    <row r="1" ht="26" customHeight="1">
      <c r="A1" s="1" t="inlineStr">
        <is>
          <t>模糊词条（暂不分类）</t>
        </is>
      </c>
    </row>
    <row r="2" ht="36" customHeight="1">
      <c r="A2" s="2" t="inlineStr">
        <is>
          <t>乘区说明</t>
        </is>
      </c>
      <c r="B2" s="3" t="inlineStr">
        <is>
          <t>攻击力/技能定义不清，等换算关系确定后再归入对应乘区。</t>
        </is>
      </c>
    </row>
    <row r="4" ht="30" customHeight="1">
      <c r="A4" s="9" t="inlineStr">
        <is>
          <t>词条</t>
        </is>
      </c>
      <c r="B4" s="9" t="inlineStr">
        <is>
          <t>来源</t>
        </is>
      </c>
      <c r="C4" s="9" t="inlineStr">
        <is>
          <t>数值</t>
        </is>
      </c>
      <c r="D4" s="9" t="inlineStr">
        <is>
          <t>模糊点</t>
        </is>
      </c>
      <c r="E4" s="9" t="inlineStr">
        <is>
          <t>标签</t>
        </is>
      </c>
      <c r="F4" s="9" t="inlineStr">
        <is>
          <t>待核验</t>
        </is>
      </c>
    </row>
    <row r="5">
      <c r="A5" s="7" t="inlineStr">
        <is>
          <t>技能增幅</t>
        </is>
      </c>
      <c r="B5" s="7" t="inlineStr">
        <is>
          <t>副武器插件 03</t>
        </is>
      </c>
      <c r="C5" s="11" t="inlineStr">
        <is>
          <t>+60% 武器技能伤害</t>
        </is>
      </c>
      <c r="D5" s="8" t="inlineStr">
        <is>
          <t>技能伤害定义与作用范围</t>
        </is>
      </c>
      <c r="E5" s="8" t="inlineStr">
        <is>
          <t>条件*</t>
        </is>
      </c>
      <c r="F5" s="8" t="inlineStr">
        <is>
          <t>具体数值未知：理想化取 +60% 全技能生效</t>
        </is>
      </c>
    </row>
    <row r="6">
      <c r="A6" s="7" t="inlineStr">
        <is>
          <t>攻击力伤害基础</t>
        </is>
      </c>
      <c r="B6" s="7" t="inlineStr">
        <is>
          <t>赛季天赋所有飞弹/旋转</t>
        </is>
      </c>
      <c r="C6" s="11" t="inlineStr">
        <is>
          <t>未知数 ATK_scale</t>
        </is>
      </c>
      <c r="D6" s="8" t="inlineStr">
        <is>
          <t>攻击力与武器单发伤害的换算关系</t>
        </is>
      </c>
      <c r="E6" s="8" t="inlineStr">
        <is>
          <t>—</t>
        </is>
      </c>
      <c r="F6" s="8" t="inlineStr">
        <is>
          <t>具体数值未知：作为变量 ATK_scale 入式</t>
        </is>
      </c>
    </row>
  </sheetData>
  <mergeCells count="2">
    <mergeCell ref="B2:F2"/>
    <mergeCell ref="A1:F1"/>
  </mergeCell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WorkBuddy</dc:creator>
  <dc:title>NZM 僵尸猎场局外 BD - 乘区分类</dc:title>
  <dcterms:created xsi:type="dcterms:W3CDTF">2026-09-10T06:36:42Z</dcterms:created>
  <dcterms:modified xsi:type="dcterms:W3CDTF">2026-09-10T06:36:42Z</dcterms:modified>
</cp:coreProperties>
</file>